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lity\Desktop\Для сайта\"/>
    </mc:Choice>
  </mc:AlternateContent>
  <xr:revisionPtr revIDLastSave="0" documentId="13_ncr:1_{22AC6FD4-998B-4B01-8510-99CB840786AC}" xr6:coauthVersionLast="45" xr6:coauthVersionMax="45" xr10:uidLastSave="{00000000-0000-0000-0000-000000000000}"/>
  <bookViews>
    <workbookView xWindow="-120" yWindow="-120" windowWidth="20730" windowHeight="11160" xr2:uid="{B8969192-F7C8-46FD-8611-461C0A8641FD}"/>
  </bookViews>
  <sheets>
    <sheet name="Прайс лист ЧЗ МР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" i="3"/>
  <c r="G9" i="3" l="1"/>
  <c r="F9" i="3"/>
  <c r="E9" i="3"/>
  <c r="E87" i="3" l="1"/>
  <c r="F87" i="3"/>
  <c r="G87" i="3" s="1"/>
  <c r="E86" i="3"/>
  <c r="F86" i="3"/>
  <c r="G86" i="3" s="1"/>
  <c r="F7" i="3"/>
  <c r="G7" i="3" s="1"/>
  <c r="E7" i="3"/>
  <c r="E82" i="3" l="1"/>
  <c r="F82" i="3"/>
  <c r="G82" i="3" s="1"/>
  <c r="E56" i="3"/>
  <c r="F56" i="3"/>
  <c r="G56" i="3" s="1"/>
  <c r="E57" i="3"/>
  <c r="F57" i="3"/>
  <c r="G57" i="3" s="1"/>
  <c r="E58" i="3"/>
  <c r="F58" i="3"/>
  <c r="G58" i="3" s="1"/>
  <c r="C56" i="3"/>
  <c r="C57" i="3"/>
  <c r="C58" i="3"/>
  <c r="F85" i="3" l="1"/>
  <c r="G85" i="3" s="1"/>
  <c r="E85" i="3"/>
  <c r="F84" i="3"/>
  <c r="G84" i="3" s="1"/>
  <c r="E84" i="3"/>
  <c r="F83" i="3"/>
  <c r="G83" i="3" s="1"/>
  <c r="E83" i="3"/>
  <c r="F81" i="3"/>
  <c r="G81" i="3" s="1"/>
  <c r="E81" i="3"/>
  <c r="F80" i="3"/>
  <c r="G80" i="3" s="1"/>
  <c r="E80" i="3"/>
  <c r="F79" i="3"/>
  <c r="G79" i="3" s="1"/>
  <c r="E79" i="3"/>
  <c r="F78" i="3"/>
  <c r="G78" i="3" s="1"/>
  <c r="E78" i="3"/>
  <c r="F77" i="3"/>
  <c r="G77" i="3" s="1"/>
  <c r="E77" i="3"/>
  <c r="F76" i="3"/>
  <c r="G76" i="3" s="1"/>
  <c r="E76" i="3"/>
  <c r="F75" i="3"/>
  <c r="G75" i="3" s="1"/>
  <c r="E75" i="3"/>
  <c r="F74" i="3"/>
  <c r="G74" i="3" s="1"/>
  <c r="E74" i="3"/>
  <c r="F73" i="3"/>
  <c r="G73" i="3" s="1"/>
  <c r="E73" i="3"/>
  <c r="F72" i="3"/>
  <c r="G72" i="3" s="1"/>
  <c r="E72" i="3"/>
  <c r="F71" i="3"/>
  <c r="G71" i="3" s="1"/>
  <c r="E71" i="3"/>
  <c r="F70" i="3"/>
  <c r="G70" i="3" s="1"/>
  <c r="E70" i="3"/>
  <c r="F69" i="3"/>
  <c r="G69" i="3" s="1"/>
  <c r="E69" i="3"/>
  <c r="F68" i="3"/>
  <c r="G68" i="3" s="1"/>
  <c r="E68" i="3"/>
  <c r="F67" i="3"/>
  <c r="G67" i="3" s="1"/>
  <c r="E67" i="3"/>
  <c r="F66" i="3"/>
  <c r="G66" i="3" s="1"/>
  <c r="E66" i="3"/>
  <c r="F65" i="3"/>
  <c r="G65" i="3" s="1"/>
  <c r="E65" i="3"/>
  <c r="F64" i="3"/>
  <c r="G64" i="3" s="1"/>
  <c r="E64" i="3"/>
  <c r="F63" i="3"/>
  <c r="G63" i="3" s="1"/>
  <c r="E63" i="3"/>
  <c r="F62" i="3"/>
  <c r="G62" i="3" s="1"/>
  <c r="E62" i="3"/>
  <c r="F61" i="3"/>
  <c r="G61" i="3" s="1"/>
  <c r="E61" i="3"/>
  <c r="F60" i="3"/>
  <c r="G60" i="3" s="1"/>
  <c r="E60" i="3"/>
  <c r="F59" i="3"/>
  <c r="G59" i="3" s="1"/>
  <c r="E59" i="3"/>
  <c r="F55" i="3"/>
  <c r="G55" i="3" s="1"/>
  <c r="E55" i="3"/>
  <c r="F54" i="3"/>
  <c r="G54" i="3" s="1"/>
  <c r="E54" i="3"/>
  <c r="F53" i="3"/>
  <c r="G53" i="3" s="1"/>
  <c r="E53" i="3"/>
  <c r="F52" i="3"/>
  <c r="G52" i="3" s="1"/>
  <c r="E52" i="3"/>
  <c r="F51" i="3"/>
  <c r="G51" i="3" s="1"/>
  <c r="E51" i="3"/>
  <c r="F50" i="3"/>
  <c r="G50" i="3" s="1"/>
  <c r="E50" i="3"/>
  <c r="F49" i="3"/>
  <c r="G49" i="3" s="1"/>
  <c r="E49" i="3"/>
  <c r="F48" i="3"/>
  <c r="G48" i="3" s="1"/>
  <c r="E48" i="3"/>
  <c r="F47" i="3"/>
  <c r="G47" i="3" s="1"/>
  <c r="E47" i="3"/>
  <c r="F46" i="3"/>
  <c r="G46" i="3" s="1"/>
  <c r="E46" i="3"/>
  <c r="F45" i="3"/>
  <c r="G45" i="3" s="1"/>
  <c r="E45" i="3"/>
  <c r="F44" i="3"/>
  <c r="G44" i="3" s="1"/>
  <c r="E44" i="3"/>
  <c r="F43" i="3"/>
  <c r="G43" i="3" s="1"/>
  <c r="E43" i="3"/>
  <c r="F42" i="3"/>
  <c r="G42" i="3" s="1"/>
  <c r="E42" i="3"/>
  <c r="F41" i="3"/>
  <c r="G41" i="3" s="1"/>
  <c r="E41" i="3"/>
  <c r="F40" i="3"/>
  <c r="G40" i="3" s="1"/>
  <c r="E40" i="3"/>
  <c r="F39" i="3"/>
  <c r="G39" i="3" s="1"/>
  <c r="E39" i="3"/>
  <c r="F38" i="3"/>
  <c r="G38" i="3" s="1"/>
  <c r="E38" i="3"/>
  <c r="F37" i="3"/>
  <c r="G37" i="3" s="1"/>
  <c r="E37" i="3"/>
  <c r="F36" i="3"/>
  <c r="G36" i="3" s="1"/>
  <c r="E36" i="3"/>
  <c r="F35" i="3"/>
  <c r="G35" i="3" s="1"/>
  <c r="E35" i="3"/>
  <c r="F34" i="3"/>
  <c r="G34" i="3" s="1"/>
  <c r="E34" i="3"/>
  <c r="F33" i="3"/>
  <c r="G33" i="3" s="1"/>
  <c r="E33" i="3"/>
  <c r="F32" i="3"/>
  <c r="G32" i="3" s="1"/>
  <c r="E32" i="3"/>
  <c r="F31" i="3"/>
  <c r="G31" i="3" s="1"/>
  <c r="E31" i="3"/>
  <c r="F30" i="3"/>
  <c r="G30" i="3" s="1"/>
  <c r="E30" i="3"/>
  <c r="F29" i="3"/>
  <c r="G29" i="3" s="1"/>
  <c r="E29" i="3"/>
  <c r="F28" i="3"/>
  <c r="G28" i="3" s="1"/>
  <c r="E28" i="3"/>
  <c r="F27" i="3"/>
  <c r="G27" i="3" s="1"/>
  <c r="E27" i="3"/>
  <c r="F26" i="3"/>
  <c r="G26" i="3" s="1"/>
  <c r="E26" i="3"/>
  <c r="F25" i="3"/>
  <c r="G25" i="3" s="1"/>
  <c r="E25" i="3"/>
  <c r="F24" i="3"/>
  <c r="G24" i="3" s="1"/>
  <c r="E24" i="3"/>
  <c r="F23" i="3"/>
  <c r="G23" i="3" s="1"/>
  <c r="E23" i="3"/>
  <c r="F22" i="3"/>
  <c r="G22" i="3" s="1"/>
  <c r="E22" i="3"/>
  <c r="F21" i="3"/>
  <c r="G21" i="3" s="1"/>
  <c r="E21" i="3"/>
  <c r="F20" i="3"/>
  <c r="G20" i="3" s="1"/>
  <c r="E20" i="3"/>
  <c r="F19" i="3"/>
  <c r="G19" i="3" s="1"/>
  <c r="E19" i="3"/>
  <c r="F18" i="3"/>
  <c r="G18" i="3" s="1"/>
  <c r="E18" i="3"/>
  <c r="F17" i="3"/>
  <c r="G17" i="3" s="1"/>
  <c r="E17" i="3"/>
  <c r="F16" i="3"/>
  <c r="G16" i="3" s="1"/>
  <c r="E16" i="3"/>
  <c r="F15" i="3"/>
  <c r="G15" i="3" s="1"/>
  <c r="E15" i="3"/>
  <c r="F14" i="3"/>
  <c r="G14" i="3" s="1"/>
  <c r="E14" i="3"/>
  <c r="F13" i="3"/>
  <c r="G13" i="3" s="1"/>
  <c r="E13" i="3"/>
  <c r="F12" i="3"/>
  <c r="G12" i="3" s="1"/>
  <c r="E12" i="3"/>
  <c r="F11" i="3"/>
  <c r="G11" i="3" s="1"/>
  <c r="E11" i="3"/>
  <c r="F10" i="3"/>
  <c r="G10" i="3" s="1"/>
  <c r="E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Менеджер по развитю</author>
  </authors>
  <commentList>
    <comment ref="B83" authorId="0" shapeId="0" xr:uid="{F940CF5D-C826-4D36-AD6B-6E801EC57E78}">
      <text>
        <r>
          <rPr>
            <b/>
            <sz val="9"/>
            <color indexed="81"/>
            <rFont val="Tahoma"/>
            <family val="2"/>
            <charset val="204"/>
          </rPr>
          <t>Аналог 77 04 43, из другого материала</t>
        </r>
      </text>
    </comment>
    <comment ref="B84" authorId="0" shapeId="0" xr:uid="{8B226A45-EFFC-471D-A66C-8AA77FCED20F}">
      <text>
        <r>
          <rPr>
            <b/>
            <sz val="9"/>
            <color indexed="81"/>
            <rFont val="Tahoma"/>
            <family val="2"/>
            <charset val="204"/>
          </rPr>
          <t>Аналог 77 04 41, из другого материала</t>
        </r>
      </text>
    </comment>
    <comment ref="B85" authorId="0" shapeId="0" xr:uid="{5B2A7B91-17BA-4044-B796-D4B5BD2CA5FA}">
      <text>
        <r>
          <rPr>
            <b/>
            <sz val="9"/>
            <color indexed="81"/>
            <rFont val="Tahoma"/>
            <family val="2"/>
            <charset val="204"/>
          </rPr>
          <t>Аналог 77 04 55, из другого материала</t>
        </r>
      </text>
    </comment>
  </commentList>
</comments>
</file>

<file path=xl/sharedStrings.xml><?xml version="1.0" encoding="utf-8"?>
<sst xmlns="http://schemas.openxmlformats.org/spreadsheetml/2006/main" count="67" uniqueCount="67">
  <si>
    <t>№№</t>
  </si>
  <si>
    <t>OE № или номер детали производителя</t>
  </si>
  <si>
    <t>8E0 512 137 E</t>
  </si>
  <si>
    <t>8K0 412 137 A</t>
  </si>
  <si>
    <t>6N0 413 175 A</t>
  </si>
  <si>
    <t>A 212 323 03 92</t>
  </si>
  <si>
    <t>3353 6 758 557</t>
  </si>
  <si>
    <t>3353 3 411 995</t>
  </si>
  <si>
    <t>3C0 513 425</t>
  </si>
  <si>
    <t>4B0 512 137B</t>
  </si>
  <si>
    <t>31 33 1 134 314</t>
  </si>
  <si>
    <t>33 52 1 136 283</t>
  </si>
  <si>
    <t>2S61-3K036-AB</t>
  </si>
  <si>
    <t>98AG-3K036-AB</t>
  </si>
  <si>
    <t>8K0 512 137A</t>
  </si>
  <si>
    <t>3C0 513 425B</t>
  </si>
  <si>
    <t>1J0 513 425</t>
  </si>
  <si>
    <t>A 203 323 00 92</t>
  </si>
  <si>
    <t>_31_32_1_125_878</t>
  </si>
  <si>
    <t>5254.33</t>
  </si>
  <si>
    <t>A 169 323 01 92</t>
  </si>
  <si>
    <t>5254.26</t>
  </si>
  <si>
    <t xml:space="preserve">03 44 969 </t>
  </si>
  <si>
    <t>1S0 513 425A</t>
  </si>
  <si>
    <t>5Q0 413 175C</t>
  </si>
  <si>
    <t>4G0 512 137</t>
  </si>
  <si>
    <t>4G0 512 137A</t>
  </si>
  <si>
    <t>357 413 175 A</t>
  </si>
  <si>
    <t>_4D0_412_137C</t>
  </si>
  <si>
    <t>_7L0_412_137</t>
  </si>
  <si>
    <t>_31_33_1_096_309</t>
  </si>
  <si>
    <t>_54625_1C000</t>
  </si>
  <si>
    <t>_54625_2G000</t>
  </si>
  <si>
    <t>_5Q0_513_425_F</t>
  </si>
  <si>
    <t>_1J0_513_425A</t>
  </si>
  <si>
    <t>_357_413_175</t>
  </si>
  <si>
    <t>_357_412_135</t>
  </si>
  <si>
    <t>_03_44_445</t>
  </si>
  <si>
    <t>_03_44_444</t>
  </si>
  <si>
    <t>_7M0_413_175_A</t>
  </si>
  <si>
    <t>_5254.39</t>
  </si>
  <si>
    <t>A_124_323_01_92</t>
  </si>
  <si>
    <t>_606_71_078</t>
  </si>
  <si>
    <t>_1_313_045_080</t>
  </si>
  <si>
    <t>A 9013230198</t>
  </si>
  <si>
    <t>A166 323 00 98</t>
  </si>
  <si>
    <t>13421295 (436778)</t>
  </si>
  <si>
    <t>55316-1D000</t>
  </si>
  <si>
    <t>54625-22000</t>
  </si>
  <si>
    <t>467 58 416</t>
  </si>
  <si>
    <t>9  233 2568</t>
  </si>
  <si>
    <t>543880453R</t>
  </si>
  <si>
    <t>PK-124</t>
  </si>
  <si>
    <t>431 412 175D</t>
  </si>
  <si>
    <r>
      <t xml:space="preserve">При паллетировании общая цена заказа увеличивается на </t>
    </r>
    <r>
      <rPr>
        <b/>
        <sz val="11"/>
        <rFont val="Arial"/>
        <family val="2"/>
        <charset val="204"/>
      </rPr>
      <t>1%</t>
    </r>
    <r>
      <rPr>
        <sz val="11"/>
        <rFont val="Arial"/>
        <family val="2"/>
        <charset val="204"/>
      </rPr>
      <t>.</t>
    </r>
  </si>
  <si>
    <r>
      <t xml:space="preserve">Скидка 3% </t>
    </r>
    <r>
      <rPr>
        <sz val="11"/>
        <rFont val="Arial"/>
        <family val="2"/>
        <charset val="204"/>
      </rPr>
      <t>предоставляется при 100 % предоплате .</t>
    </r>
  </si>
  <si>
    <t xml:space="preserve"> № MR </t>
  </si>
  <si>
    <t>ЧЗ отпускается в коробках,согласно кратности укладки. Не паллетируются.</t>
  </si>
  <si>
    <t>Количество в коробке, шт.</t>
  </si>
  <si>
    <t>Цена с  упаковкой, включая НДС</t>
  </si>
  <si>
    <t>Цена без НДС с упаковкой</t>
  </si>
  <si>
    <t>Цена, включая НДС</t>
  </si>
  <si>
    <t>Цена без НДС</t>
  </si>
  <si>
    <t xml:space="preserve"> 54625-4L001</t>
  </si>
  <si>
    <t>54627- D8000</t>
  </si>
  <si>
    <t>54627-H9000</t>
  </si>
  <si>
    <t>Цены на защитные чехлы для амортизаторов c 01 февраля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</si>
</sst>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7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91440</xdr:colOff>
      <xdr:row>0</xdr:row>
      <xdr:rowOff>0</xdr:rowOff>
    </xdr:from>
    <xdr:to>
      <xdr:col>8</xdr:col>
      <xdr:colOff>15240</xdr:colOff>
      <xdr:row>1</xdr:row>
      <xdr:rowOff>18415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8BD31E6-0803-4999-B4D0-ADF64E1DA3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460" y="0"/>
          <a:ext cx="1310640" cy="135953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arketing\&#1050;&#1088;&#1086;&#1089;&#1089;%20&#1083;&#1080;&#1089;&#1090;%20&#1079;&#1072;&#1097;&#1080;&#1090;&#1085;&#1099;&#1077;%20&#1095;&#1077;&#1093;&#1083;&#1099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хлы"/>
      <sheetName val="Авто"/>
    </sheetNames>
    <sheetDataSet>
      <sheetData sheetId="0">
        <row r="48">
          <cell r="B48" t="str">
            <v>5Q0 511 352D</v>
          </cell>
        </row>
        <row r="49">
          <cell r="B49" t="str">
            <v>5Q0 511 358C</v>
          </cell>
        </row>
        <row r="50">
          <cell r="B50" t="str">
            <v>5Q0 511 358E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6DAC6-069F-4706-AB55-F9941D02FED0}">
  <sheetPr>
    <pageSetUpPr fitToPage="1"/>
  </sheetPr>
  <dimension ref="A1:K97"/>
  <sheetViews>
    <sheetView tabSelected="1" workbookViewId="0">
      <selection activeCell="A4" sqref="A4:H4"/>
    </sheetView>
  </sheetViews>
  <sheetFormatPr defaultRowHeight="12.75" x14ac:dyDescent="0.2"/>
  <cols>
    <col min="1" max="1" width="6.28515625" customWidth="1"/>
    <col min="2" max="2" width="15.28515625" customWidth="1"/>
    <col min="3" max="3" width="19" customWidth="1"/>
    <col min="4" max="4" width="10.5703125" customWidth="1"/>
    <col min="5" max="6" width="8.85546875" customWidth="1"/>
    <col min="7" max="7" width="10.28515625" customWidth="1"/>
    <col min="8" max="8" width="9.85546875" customWidth="1"/>
  </cols>
  <sheetData>
    <row r="1" spans="1:11" ht="105.6" customHeight="1" x14ac:dyDescent="0.2">
      <c r="E1" s="37"/>
      <c r="F1" s="37"/>
      <c r="G1" s="37"/>
      <c r="H1" s="37"/>
      <c r="I1" s="9"/>
    </row>
    <row r="3" spans="1:11" ht="15.75" x14ac:dyDescent="0.25">
      <c r="A3" s="38"/>
      <c r="B3" s="39"/>
      <c r="C3" s="39"/>
      <c r="D3" s="39"/>
      <c r="E3" s="39"/>
      <c r="F3" s="39"/>
      <c r="G3" s="39"/>
      <c r="H3" s="39"/>
    </row>
    <row r="4" spans="1:11" ht="15.75" x14ac:dyDescent="0.25">
      <c r="A4" s="38" t="s">
        <v>66</v>
      </c>
      <c r="B4" s="39"/>
      <c r="C4" s="39"/>
      <c r="D4" s="39"/>
      <c r="E4" s="39"/>
      <c r="F4" s="39"/>
      <c r="G4" s="39"/>
      <c r="H4" s="39"/>
    </row>
    <row r="5" spans="1:11" ht="15.75" x14ac:dyDescent="0.25">
      <c r="A5" s="40"/>
      <c r="B5" s="41"/>
      <c r="C5" s="41"/>
      <c r="D5" s="41"/>
      <c r="E5" s="41"/>
      <c r="F5" s="41"/>
      <c r="G5" s="41"/>
      <c r="H5" s="41"/>
    </row>
    <row r="6" spans="1:11" ht="71.25" x14ac:dyDescent="0.2">
      <c r="A6" s="10" t="s">
        <v>0</v>
      </c>
      <c r="B6" s="11" t="s">
        <v>56</v>
      </c>
      <c r="C6" s="12" t="s">
        <v>1</v>
      </c>
      <c r="D6" s="11" t="s">
        <v>62</v>
      </c>
      <c r="E6" s="11" t="s">
        <v>61</v>
      </c>
      <c r="F6" s="11" t="s">
        <v>60</v>
      </c>
      <c r="G6" s="11" t="s">
        <v>59</v>
      </c>
      <c r="H6" s="11" t="s">
        <v>58</v>
      </c>
      <c r="K6" s="36"/>
    </row>
    <row r="7" spans="1:11" x14ac:dyDescent="0.2">
      <c r="A7" s="30">
        <v>1</v>
      </c>
      <c r="B7" s="14">
        <v>100002</v>
      </c>
      <c r="C7" s="31" t="s">
        <v>63</v>
      </c>
      <c r="D7" s="16">
        <v>33</v>
      </c>
      <c r="E7" s="16">
        <f t="shared" ref="E7:E71" si="0">D7*1.2</f>
        <v>39.6</v>
      </c>
      <c r="F7" s="16">
        <f t="shared" ref="F7:F22" si="1">D7+7</f>
        <v>40</v>
      </c>
      <c r="G7" s="17">
        <f t="shared" ref="G7:G71" si="2">F7*1.2</f>
        <v>48</v>
      </c>
      <c r="H7" s="17">
        <v>20</v>
      </c>
    </row>
    <row r="8" spans="1:11" x14ac:dyDescent="0.2">
      <c r="A8" s="30">
        <f>A7+1</f>
        <v>2</v>
      </c>
      <c r="B8" s="14">
        <v>100003</v>
      </c>
      <c r="C8" s="35" t="s">
        <v>65</v>
      </c>
      <c r="D8" s="16">
        <v>38.33</v>
      </c>
      <c r="E8" s="16">
        <v>46</v>
      </c>
      <c r="F8" s="16">
        <v>43.33</v>
      </c>
      <c r="G8" s="17">
        <v>52</v>
      </c>
      <c r="H8" s="17">
        <v>15</v>
      </c>
    </row>
    <row r="9" spans="1:11" ht="14.25" x14ac:dyDescent="0.2">
      <c r="A9" s="30">
        <f t="shared" ref="A9:A72" si="3">A8+1</f>
        <v>3</v>
      </c>
      <c r="B9" s="14">
        <v>100004</v>
      </c>
      <c r="C9" s="34" t="s">
        <v>64</v>
      </c>
      <c r="D9" s="16">
        <v>38</v>
      </c>
      <c r="E9" s="16">
        <f t="shared" si="0"/>
        <v>45.6</v>
      </c>
      <c r="F9" s="16">
        <f>D9+7</f>
        <v>45</v>
      </c>
      <c r="G9" s="17">
        <f>F9*1.2</f>
        <v>54</v>
      </c>
      <c r="H9" s="17">
        <v>15</v>
      </c>
    </row>
    <row r="10" spans="1:11" x14ac:dyDescent="0.2">
      <c r="A10" s="30">
        <f t="shared" si="3"/>
        <v>4</v>
      </c>
      <c r="B10" s="14">
        <v>100340</v>
      </c>
      <c r="C10" s="15" t="s">
        <v>3</v>
      </c>
      <c r="D10" s="16">
        <v>46.20000000000001</v>
      </c>
      <c r="E10" s="16">
        <f t="shared" si="0"/>
        <v>55.440000000000012</v>
      </c>
      <c r="F10" s="16">
        <f t="shared" si="1"/>
        <v>53.20000000000001</v>
      </c>
      <c r="G10" s="17">
        <f t="shared" si="2"/>
        <v>63.840000000000011</v>
      </c>
      <c r="H10" s="17">
        <v>64</v>
      </c>
    </row>
    <row r="11" spans="1:11" x14ac:dyDescent="0.2">
      <c r="A11" s="30">
        <f t="shared" si="3"/>
        <v>5</v>
      </c>
      <c r="B11" s="14">
        <v>100399</v>
      </c>
      <c r="C11" s="15" t="s">
        <v>4</v>
      </c>
      <c r="D11" s="16">
        <v>49.894166666666671</v>
      </c>
      <c r="E11" s="16">
        <f t="shared" si="0"/>
        <v>59.873000000000005</v>
      </c>
      <c r="F11" s="16">
        <f t="shared" si="1"/>
        <v>56.894166666666671</v>
      </c>
      <c r="G11" s="17">
        <f t="shared" si="2"/>
        <v>68.272999999999996</v>
      </c>
      <c r="H11" s="17">
        <v>56</v>
      </c>
    </row>
    <row r="12" spans="1:11" x14ac:dyDescent="0.2">
      <c r="A12" s="30">
        <f t="shared" si="3"/>
        <v>6</v>
      </c>
      <c r="B12" s="14">
        <v>100400</v>
      </c>
      <c r="C12" s="15" t="s">
        <v>5</v>
      </c>
      <c r="D12" s="16">
        <v>56.32</v>
      </c>
      <c r="E12" s="16">
        <f t="shared" si="0"/>
        <v>67.584000000000003</v>
      </c>
      <c r="F12" s="16">
        <f t="shared" si="1"/>
        <v>63.32</v>
      </c>
      <c r="G12" s="17">
        <f t="shared" si="2"/>
        <v>75.983999999999995</v>
      </c>
      <c r="H12" s="17">
        <v>36</v>
      </c>
    </row>
    <row r="13" spans="1:11" x14ac:dyDescent="0.2">
      <c r="A13" s="30">
        <f t="shared" si="3"/>
        <v>7</v>
      </c>
      <c r="B13" s="14">
        <v>100408</v>
      </c>
      <c r="C13" s="15" t="s">
        <v>6</v>
      </c>
      <c r="D13" s="16">
        <v>38.775000000000006</v>
      </c>
      <c r="E13" s="16">
        <f t="shared" si="0"/>
        <v>46.530000000000008</v>
      </c>
      <c r="F13" s="16">
        <f t="shared" si="1"/>
        <v>45.775000000000006</v>
      </c>
      <c r="G13" s="17">
        <f t="shared" si="2"/>
        <v>54.930000000000007</v>
      </c>
      <c r="H13" s="17">
        <v>75</v>
      </c>
    </row>
    <row r="14" spans="1:11" x14ac:dyDescent="0.2">
      <c r="A14" s="30">
        <f t="shared" si="3"/>
        <v>8</v>
      </c>
      <c r="B14" s="14">
        <v>100409</v>
      </c>
      <c r="C14" s="15" t="s">
        <v>7</v>
      </c>
      <c r="D14" s="16">
        <v>42.075000000000003</v>
      </c>
      <c r="E14" s="16">
        <f t="shared" si="0"/>
        <v>50.49</v>
      </c>
      <c r="F14" s="16">
        <f t="shared" si="1"/>
        <v>49.075000000000003</v>
      </c>
      <c r="G14" s="17">
        <f t="shared" si="2"/>
        <v>58.89</v>
      </c>
      <c r="H14" s="17">
        <v>45</v>
      </c>
    </row>
    <row r="15" spans="1:11" ht="12" customHeight="1" x14ac:dyDescent="0.2">
      <c r="A15" s="30">
        <f t="shared" si="3"/>
        <v>9</v>
      </c>
      <c r="B15" s="12">
        <v>100415</v>
      </c>
      <c r="C15" s="18" t="s">
        <v>8</v>
      </c>
      <c r="D15" s="16">
        <v>59.400000000000006</v>
      </c>
      <c r="E15" s="16">
        <f t="shared" si="0"/>
        <v>71.28</v>
      </c>
      <c r="F15" s="16">
        <f t="shared" si="1"/>
        <v>66.400000000000006</v>
      </c>
      <c r="G15" s="17">
        <f t="shared" si="2"/>
        <v>79.680000000000007</v>
      </c>
      <c r="H15" s="17">
        <v>68</v>
      </c>
    </row>
    <row r="16" spans="1:11" x14ac:dyDescent="0.2">
      <c r="A16" s="30">
        <f t="shared" si="3"/>
        <v>10</v>
      </c>
      <c r="B16" s="14">
        <v>100430</v>
      </c>
      <c r="C16" s="15" t="s">
        <v>9</v>
      </c>
      <c r="D16" s="16">
        <v>41.25</v>
      </c>
      <c r="E16" s="16">
        <f t="shared" si="0"/>
        <v>49.5</v>
      </c>
      <c r="F16" s="16">
        <f t="shared" si="1"/>
        <v>48.25</v>
      </c>
      <c r="G16" s="17">
        <f t="shared" si="2"/>
        <v>57.9</v>
      </c>
      <c r="H16" s="17">
        <v>45</v>
      </c>
    </row>
    <row r="17" spans="1:8" x14ac:dyDescent="0.2">
      <c r="A17" s="30">
        <f t="shared" si="3"/>
        <v>11</v>
      </c>
      <c r="B17" s="14">
        <v>100431</v>
      </c>
      <c r="C17" s="15" t="s">
        <v>10</v>
      </c>
      <c r="D17" s="16">
        <v>25.620833333333337</v>
      </c>
      <c r="E17" s="16">
        <f t="shared" si="0"/>
        <v>30.745000000000005</v>
      </c>
      <c r="F17" s="16">
        <f t="shared" si="1"/>
        <v>32.620833333333337</v>
      </c>
      <c r="G17" s="17">
        <f t="shared" si="2"/>
        <v>39.145000000000003</v>
      </c>
      <c r="H17" s="17">
        <v>60</v>
      </c>
    </row>
    <row r="18" spans="1:8" x14ac:dyDescent="0.2">
      <c r="A18" s="30">
        <f t="shared" si="3"/>
        <v>12</v>
      </c>
      <c r="B18" s="14">
        <v>100432</v>
      </c>
      <c r="C18" s="15" t="s">
        <v>11</v>
      </c>
      <c r="D18" s="16">
        <v>39.1875</v>
      </c>
      <c r="E18" s="16">
        <f t="shared" si="0"/>
        <v>47.024999999999999</v>
      </c>
      <c r="F18" s="16">
        <f t="shared" si="1"/>
        <v>46.1875</v>
      </c>
      <c r="G18" s="17">
        <f t="shared" si="2"/>
        <v>55.424999999999997</v>
      </c>
      <c r="H18" s="17">
        <v>40</v>
      </c>
    </row>
    <row r="19" spans="1:8" x14ac:dyDescent="0.2">
      <c r="A19" s="30">
        <f t="shared" si="3"/>
        <v>13</v>
      </c>
      <c r="B19" s="14">
        <v>100433</v>
      </c>
      <c r="C19" s="15" t="s">
        <v>12</v>
      </c>
      <c r="D19" s="16">
        <v>55.605000000000004</v>
      </c>
      <c r="E19" s="16">
        <f t="shared" si="0"/>
        <v>66.725999999999999</v>
      </c>
      <c r="F19" s="16">
        <f t="shared" si="1"/>
        <v>62.605000000000004</v>
      </c>
      <c r="G19" s="17">
        <f t="shared" si="2"/>
        <v>75.126000000000005</v>
      </c>
      <c r="H19" s="17">
        <v>20</v>
      </c>
    </row>
    <row r="20" spans="1:8" x14ac:dyDescent="0.2">
      <c r="A20" s="30">
        <f t="shared" si="3"/>
        <v>14</v>
      </c>
      <c r="B20" s="14">
        <v>100434</v>
      </c>
      <c r="C20" s="15" t="s">
        <v>13</v>
      </c>
      <c r="D20" s="16">
        <v>56.100000000000016</v>
      </c>
      <c r="E20" s="16">
        <f t="shared" si="0"/>
        <v>67.320000000000022</v>
      </c>
      <c r="F20" s="16">
        <f t="shared" si="1"/>
        <v>63.100000000000016</v>
      </c>
      <c r="G20" s="17">
        <f t="shared" si="2"/>
        <v>75.720000000000013</v>
      </c>
      <c r="H20" s="17">
        <v>28</v>
      </c>
    </row>
    <row r="21" spans="1:8" x14ac:dyDescent="0.2">
      <c r="A21" s="30">
        <f t="shared" si="3"/>
        <v>15</v>
      </c>
      <c r="B21" s="14">
        <v>100436</v>
      </c>
      <c r="C21" s="15" t="s">
        <v>14</v>
      </c>
      <c r="D21" s="16">
        <v>48.675000000000004</v>
      </c>
      <c r="E21" s="16">
        <f t="shared" si="0"/>
        <v>58.410000000000004</v>
      </c>
      <c r="F21" s="16">
        <f t="shared" si="1"/>
        <v>55.675000000000004</v>
      </c>
      <c r="G21" s="17">
        <f t="shared" si="2"/>
        <v>66.81</v>
      </c>
      <c r="H21" s="17">
        <v>45</v>
      </c>
    </row>
    <row r="22" spans="1:8" x14ac:dyDescent="0.2">
      <c r="A22" s="30">
        <f t="shared" si="3"/>
        <v>16</v>
      </c>
      <c r="B22" s="14">
        <v>100437</v>
      </c>
      <c r="C22" s="15" t="s">
        <v>15</v>
      </c>
      <c r="D22" s="16">
        <v>51.150000000000006</v>
      </c>
      <c r="E22" s="16">
        <f t="shared" si="0"/>
        <v>61.38</v>
      </c>
      <c r="F22" s="16">
        <f t="shared" si="1"/>
        <v>58.150000000000006</v>
      </c>
      <c r="G22" s="17">
        <f t="shared" si="2"/>
        <v>69.78</v>
      </c>
      <c r="H22" s="17">
        <v>32</v>
      </c>
    </row>
    <row r="23" spans="1:8" x14ac:dyDescent="0.2">
      <c r="A23" s="30">
        <f t="shared" si="3"/>
        <v>17</v>
      </c>
      <c r="B23" s="14">
        <v>100440</v>
      </c>
      <c r="C23" s="15" t="s">
        <v>16</v>
      </c>
      <c r="D23" s="16">
        <v>44.183333333333344</v>
      </c>
      <c r="E23" s="16">
        <f t="shared" si="0"/>
        <v>53.02000000000001</v>
      </c>
      <c r="F23" s="16">
        <f>D23+7</f>
        <v>51.183333333333344</v>
      </c>
      <c r="G23" s="17">
        <f t="shared" si="2"/>
        <v>61.420000000000009</v>
      </c>
      <c r="H23" s="17">
        <v>68</v>
      </c>
    </row>
    <row r="24" spans="1:8" x14ac:dyDescent="0.2">
      <c r="A24" s="30">
        <f t="shared" si="3"/>
        <v>18</v>
      </c>
      <c r="B24" s="14">
        <v>100441</v>
      </c>
      <c r="C24" s="19">
        <v>60650550</v>
      </c>
      <c r="D24" s="16">
        <v>45.375000000000007</v>
      </c>
      <c r="E24" s="16">
        <f t="shared" si="0"/>
        <v>54.45000000000001</v>
      </c>
      <c r="F24" s="16">
        <f t="shared" ref="F24:F84" si="4">D24+7</f>
        <v>52.375000000000007</v>
      </c>
      <c r="G24" s="17">
        <f t="shared" si="2"/>
        <v>62.850000000000009</v>
      </c>
      <c r="H24" s="17">
        <v>30</v>
      </c>
    </row>
    <row r="25" spans="1:8" x14ac:dyDescent="0.2">
      <c r="A25" s="30">
        <f t="shared" si="3"/>
        <v>19</v>
      </c>
      <c r="B25" s="14">
        <v>100443</v>
      </c>
      <c r="C25" s="15">
        <v>7588037</v>
      </c>
      <c r="D25" s="16">
        <v>48.675000000000004</v>
      </c>
      <c r="E25" s="16">
        <f t="shared" si="0"/>
        <v>58.410000000000004</v>
      </c>
      <c r="F25" s="16">
        <f t="shared" si="4"/>
        <v>55.675000000000004</v>
      </c>
      <c r="G25" s="17">
        <f t="shared" si="2"/>
        <v>66.81</v>
      </c>
      <c r="H25" s="17">
        <v>40</v>
      </c>
    </row>
    <row r="26" spans="1:8" x14ac:dyDescent="0.2">
      <c r="A26" s="30">
        <f t="shared" si="3"/>
        <v>20</v>
      </c>
      <c r="B26" s="14">
        <v>100445</v>
      </c>
      <c r="C26" s="15" t="s">
        <v>17</v>
      </c>
      <c r="D26" s="16">
        <v>65.175000000000011</v>
      </c>
      <c r="E26" s="16">
        <f t="shared" si="0"/>
        <v>78.210000000000008</v>
      </c>
      <c r="F26" s="16">
        <f t="shared" si="4"/>
        <v>72.175000000000011</v>
      </c>
      <c r="G26" s="17">
        <f t="shared" si="2"/>
        <v>86.610000000000014</v>
      </c>
      <c r="H26" s="17">
        <v>44</v>
      </c>
    </row>
    <row r="27" spans="1:8" x14ac:dyDescent="0.2">
      <c r="A27" s="30">
        <f t="shared" si="3"/>
        <v>21</v>
      </c>
      <c r="B27" s="14">
        <v>100446</v>
      </c>
      <c r="C27" s="15" t="s">
        <v>18</v>
      </c>
      <c r="D27" s="16">
        <v>62.7</v>
      </c>
      <c r="E27" s="16">
        <f t="shared" si="0"/>
        <v>75.239999999999995</v>
      </c>
      <c r="F27" s="16">
        <f t="shared" si="4"/>
        <v>69.7</v>
      </c>
      <c r="G27" s="17">
        <f t="shared" si="2"/>
        <v>83.64</v>
      </c>
      <c r="H27" s="17">
        <v>50</v>
      </c>
    </row>
    <row r="28" spans="1:8" x14ac:dyDescent="0.2">
      <c r="A28" s="30">
        <f t="shared" si="3"/>
        <v>22</v>
      </c>
      <c r="B28" s="14">
        <v>100447</v>
      </c>
      <c r="C28" s="15" t="s">
        <v>19</v>
      </c>
      <c r="D28" s="16">
        <v>61.050000000000004</v>
      </c>
      <c r="E28" s="16">
        <f t="shared" si="0"/>
        <v>73.260000000000005</v>
      </c>
      <c r="F28" s="16">
        <f t="shared" si="4"/>
        <v>68.050000000000011</v>
      </c>
      <c r="G28" s="17">
        <f t="shared" si="2"/>
        <v>81.660000000000011</v>
      </c>
      <c r="H28" s="17">
        <v>25</v>
      </c>
    </row>
    <row r="29" spans="1:8" x14ac:dyDescent="0.2">
      <c r="A29" s="30">
        <f t="shared" si="3"/>
        <v>23</v>
      </c>
      <c r="B29" s="14">
        <v>100448</v>
      </c>
      <c r="C29" s="19">
        <v>50705790</v>
      </c>
      <c r="D29" s="16">
        <v>56.924999999999997</v>
      </c>
      <c r="E29" s="16">
        <f t="shared" si="0"/>
        <v>68.309999999999988</v>
      </c>
      <c r="F29" s="16">
        <f t="shared" si="4"/>
        <v>63.924999999999997</v>
      </c>
      <c r="G29" s="20">
        <f t="shared" si="2"/>
        <v>76.709999999999994</v>
      </c>
      <c r="H29" s="20">
        <v>12</v>
      </c>
    </row>
    <row r="30" spans="1:8" x14ac:dyDescent="0.2">
      <c r="A30" s="30">
        <f t="shared" si="3"/>
        <v>24</v>
      </c>
      <c r="B30" s="14">
        <v>100449</v>
      </c>
      <c r="C30" s="15" t="s">
        <v>20</v>
      </c>
      <c r="D30" s="16">
        <v>55.605000000000004</v>
      </c>
      <c r="E30" s="16">
        <f t="shared" si="0"/>
        <v>66.725999999999999</v>
      </c>
      <c r="F30" s="16">
        <f t="shared" si="4"/>
        <v>62.605000000000004</v>
      </c>
      <c r="G30" s="17">
        <f t="shared" si="2"/>
        <v>75.126000000000005</v>
      </c>
      <c r="H30" s="17">
        <v>18</v>
      </c>
    </row>
    <row r="31" spans="1:8" x14ac:dyDescent="0.2">
      <c r="A31" s="30">
        <f t="shared" si="3"/>
        <v>25</v>
      </c>
      <c r="B31" s="14">
        <v>100451</v>
      </c>
      <c r="C31" s="15">
        <v>525435</v>
      </c>
      <c r="D31" s="16">
        <v>58.455833333333338</v>
      </c>
      <c r="E31" s="16">
        <f t="shared" si="0"/>
        <v>70.147000000000006</v>
      </c>
      <c r="F31" s="16">
        <f t="shared" si="4"/>
        <v>65.455833333333345</v>
      </c>
      <c r="G31" s="17">
        <f t="shared" si="2"/>
        <v>78.547000000000011</v>
      </c>
      <c r="H31" s="17">
        <v>32</v>
      </c>
    </row>
    <row r="32" spans="1:8" x14ac:dyDescent="0.2">
      <c r="A32" s="30">
        <f t="shared" si="3"/>
        <v>26</v>
      </c>
      <c r="B32" s="14">
        <v>100452</v>
      </c>
      <c r="C32" s="15" t="s">
        <v>21</v>
      </c>
      <c r="D32" s="16">
        <v>61.050000000000004</v>
      </c>
      <c r="E32" s="16">
        <f t="shared" si="0"/>
        <v>73.260000000000005</v>
      </c>
      <c r="F32" s="16">
        <f t="shared" si="4"/>
        <v>68.050000000000011</v>
      </c>
      <c r="G32" s="17">
        <f t="shared" si="2"/>
        <v>81.660000000000011</v>
      </c>
      <c r="H32" s="17">
        <v>24</v>
      </c>
    </row>
    <row r="33" spans="1:8" x14ac:dyDescent="0.2">
      <c r="A33" s="30">
        <f t="shared" si="3"/>
        <v>27</v>
      </c>
      <c r="B33" s="14">
        <v>100453</v>
      </c>
      <c r="C33" s="15" t="s">
        <v>22</v>
      </c>
      <c r="D33" s="16">
        <v>64.350000000000009</v>
      </c>
      <c r="E33" s="16">
        <f t="shared" si="0"/>
        <v>77.220000000000013</v>
      </c>
      <c r="F33" s="16">
        <f t="shared" si="4"/>
        <v>71.350000000000009</v>
      </c>
      <c r="G33" s="17">
        <f t="shared" si="2"/>
        <v>85.62</v>
      </c>
      <c r="H33" s="17">
        <v>18</v>
      </c>
    </row>
    <row r="34" spans="1:8" x14ac:dyDescent="0.2">
      <c r="A34" s="30">
        <f t="shared" si="3"/>
        <v>28</v>
      </c>
      <c r="B34" s="14">
        <v>100454</v>
      </c>
      <c r="C34" s="15" t="s">
        <v>23</v>
      </c>
      <c r="D34" s="16">
        <v>39.6</v>
      </c>
      <c r="E34" s="16">
        <f t="shared" si="0"/>
        <v>47.52</v>
      </c>
      <c r="F34" s="16">
        <f t="shared" si="4"/>
        <v>46.6</v>
      </c>
      <c r="G34" s="17">
        <f t="shared" si="2"/>
        <v>55.92</v>
      </c>
      <c r="H34" s="17">
        <v>30</v>
      </c>
    </row>
    <row r="35" spans="1:8" x14ac:dyDescent="0.2">
      <c r="A35" s="30">
        <f t="shared" si="3"/>
        <v>29</v>
      </c>
      <c r="B35" s="14">
        <v>100455</v>
      </c>
      <c r="C35" s="19">
        <v>357513425</v>
      </c>
      <c r="D35" s="16">
        <v>43.725000000000001</v>
      </c>
      <c r="E35" s="16">
        <f t="shared" si="0"/>
        <v>52.47</v>
      </c>
      <c r="F35" s="16">
        <f t="shared" si="4"/>
        <v>50.725000000000001</v>
      </c>
      <c r="G35" s="17">
        <f t="shared" si="2"/>
        <v>60.87</v>
      </c>
      <c r="H35" s="17">
        <v>48</v>
      </c>
    </row>
    <row r="36" spans="1:8" x14ac:dyDescent="0.2">
      <c r="A36" s="30">
        <f t="shared" si="3"/>
        <v>30</v>
      </c>
      <c r="B36" s="14">
        <v>100457</v>
      </c>
      <c r="C36" s="15" t="s">
        <v>24</v>
      </c>
      <c r="D36" s="16">
        <v>61.050000000000004</v>
      </c>
      <c r="E36" s="16">
        <f t="shared" si="0"/>
        <v>73.260000000000005</v>
      </c>
      <c r="F36" s="16">
        <f t="shared" si="4"/>
        <v>68.050000000000011</v>
      </c>
      <c r="G36" s="17">
        <f t="shared" si="2"/>
        <v>81.660000000000011</v>
      </c>
      <c r="H36" s="17">
        <v>21</v>
      </c>
    </row>
    <row r="37" spans="1:8" x14ac:dyDescent="0.2">
      <c r="A37" s="30">
        <f t="shared" si="3"/>
        <v>31</v>
      </c>
      <c r="B37" s="14">
        <v>100458</v>
      </c>
      <c r="C37" s="15" t="s">
        <v>25</v>
      </c>
      <c r="D37" s="16">
        <v>47.85</v>
      </c>
      <c r="E37" s="16">
        <f t="shared" si="0"/>
        <v>57.42</v>
      </c>
      <c r="F37" s="16">
        <f t="shared" si="4"/>
        <v>54.85</v>
      </c>
      <c r="G37" s="17">
        <f t="shared" si="2"/>
        <v>65.819999999999993</v>
      </c>
      <c r="H37" s="17">
        <v>60</v>
      </c>
    </row>
    <row r="38" spans="1:8" x14ac:dyDescent="0.2">
      <c r="A38" s="30">
        <f t="shared" si="3"/>
        <v>32</v>
      </c>
      <c r="B38" s="14">
        <v>100459</v>
      </c>
      <c r="C38" s="15" t="s">
        <v>26</v>
      </c>
      <c r="D38" s="16">
        <v>49.500000000000007</v>
      </c>
      <c r="E38" s="16">
        <f t="shared" si="0"/>
        <v>59.400000000000006</v>
      </c>
      <c r="F38" s="16">
        <f t="shared" si="4"/>
        <v>56.500000000000007</v>
      </c>
      <c r="G38" s="17">
        <f t="shared" si="2"/>
        <v>67.800000000000011</v>
      </c>
      <c r="H38" s="17">
        <v>45</v>
      </c>
    </row>
    <row r="39" spans="1:8" x14ac:dyDescent="0.2">
      <c r="A39" s="30">
        <f t="shared" si="3"/>
        <v>33</v>
      </c>
      <c r="B39" s="14">
        <v>100479</v>
      </c>
      <c r="C39" s="21" t="s">
        <v>27</v>
      </c>
      <c r="D39" s="16">
        <v>61.875000000000007</v>
      </c>
      <c r="E39" s="16">
        <f t="shared" si="0"/>
        <v>74.25</v>
      </c>
      <c r="F39" s="16">
        <f t="shared" si="4"/>
        <v>68.875</v>
      </c>
      <c r="G39" s="17">
        <f t="shared" si="2"/>
        <v>82.649999999999991</v>
      </c>
      <c r="H39" s="17">
        <v>56</v>
      </c>
    </row>
    <row r="40" spans="1:8" x14ac:dyDescent="0.2">
      <c r="A40" s="30">
        <f t="shared" si="3"/>
        <v>34</v>
      </c>
      <c r="B40" s="14">
        <v>100490</v>
      </c>
      <c r="C40" s="15" t="s">
        <v>28</v>
      </c>
      <c r="D40" s="16">
        <v>23</v>
      </c>
      <c r="E40" s="16">
        <f t="shared" si="0"/>
        <v>27.599999999999998</v>
      </c>
      <c r="F40" s="16">
        <f t="shared" si="4"/>
        <v>30</v>
      </c>
      <c r="G40" s="17">
        <f t="shared" si="2"/>
        <v>36</v>
      </c>
      <c r="H40" s="17">
        <v>110</v>
      </c>
    </row>
    <row r="41" spans="1:8" x14ac:dyDescent="0.2">
      <c r="A41" s="30">
        <f t="shared" si="3"/>
        <v>35</v>
      </c>
      <c r="B41" s="2">
        <v>100491</v>
      </c>
      <c r="C41" s="15" t="s">
        <v>29</v>
      </c>
      <c r="D41" s="16">
        <v>52.800000000000004</v>
      </c>
      <c r="E41" s="16">
        <f t="shared" si="0"/>
        <v>63.36</v>
      </c>
      <c r="F41" s="16">
        <f t="shared" si="4"/>
        <v>59.800000000000004</v>
      </c>
      <c r="G41" s="17">
        <f t="shared" si="2"/>
        <v>71.760000000000005</v>
      </c>
      <c r="H41" s="17">
        <v>50</v>
      </c>
    </row>
    <row r="42" spans="1:8" x14ac:dyDescent="0.2">
      <c r="A42" s="30">
        <f t="shared" si="3"/>
        <v>36</v>
      </c>
      <c r="B42" s="2">
        <v>100529</v>
      </c>
      <c r="C42" s="15" t="s">
        <v>30</v>
      </c>
      <c r="D42" s="16">
        <v>56.100000000000016</v>
      </c>
      <c r="E42" s="16">
        <f t="shared" si="0"/>
        <v>67.320000000000022</v>
      </c>
      <c r="F42" s="16">
        <f t="shared" si="4"/>
        <v>63.100000000000016</v>
      </c>
      <c r="G42" s="17">
        <f t="shared" si="2"/>
        <v>75.720000000000013</v>
      </c>
      <c r="H42" s="17">
        <v>23</v>
      </c>
    </row>
    <row r="43" spans="1:8" x14ac:dyDescent="0.2">
      <c r="A43" s="30">
        <f t="shared" si="3"/>
        <v>37</v>
      </c>
      <c r="B43" s="2">
        <v>100530</v>
      </c>
      <c r="C43" s="15" t="s">
        <v>31</v>
      </c>
      <c r="D43" s="16">
        <v>47.85</v>
      </c>
      <c r="E43" s="16">
        <f t="shared" si="0"/>
        <v>57.42</v>
      </c>
      <c r="F43" s="16">
        <f t="shared" si="4"/>
        <v>54.85</v>
      </c>
      <c r="G43" s="17">
        <f t="shared" si="2"/>
        <v>65.819999999999993</v>
      </c>
      <c r="H43" s="17">
        <v>68</v>
      </c>
    </row>
    <row r="44" spans="1:8" x14ac:dyDescent="0.2">
      <c r="A44" s="30">
        <f t="shared" si="3"/>
        <v>38</v>
      </c>
      <c r="B44" s="2">
        <v>100531</v>
      </c>
      <c r="C44" s="15" t="s">
        <v>32</v>
      </c>
      <c r="D44" s="16">
        <v>51.150000000000006</v>
      </c>
      <c r="E44" s="16">
        <f t="shared" si="0"/>
        <v>61.38</v>
      </c>
      <c r="F44" s="16">
        <f t="shared" si="4"/>
        <v>58.150000000000006</v>
      </c>
      <c r="G44" s="17">
        <f t="shared" si="2"/>
        <v>69.78</v>
      </c>
      <c r="H44" s="17">
        <v>60</v>
      </c>
    </row>
    <row r="45" spans="1:8" x14ac:dyDescent="0.2">
      <c r="A45" s="30">
        <f t="shared" si="3"/>
        <v>39</v>
      </c>
      <c r="B45" s="2">
        <v>100532</v>
      </c>
      <c r="C45" s="15" t="s">
        <v>33</v>
      </c>
      <c r="D45" s="16">
        <v>46.20000000000001</v>
      </c>
      <c r="E45" s="16">
        <f t="shared" si="0"/>
        <v>55.440000000000012</v>
      </c>
      <c r="F45" s="16">
        <f t="shared" si="4"/>
        <v>53.20000000000001</v>
      </c>
      <c r="G45" s="17">
        <f t="shared" si="2"/>
        <v>63.840000000000011</v>
      </c>
      <c r="H45" s="17">
        <v>24</v>
      </c>
    </row>
    <row r="46" spans="1:8" x14ac:dyDescent="0.2">
      <c r="A46" s="30">
        <f t="shared" si="3"/>
        <v>40</v>
      </c>
      <c r="B46" s="2">
        <v>100533</v>
      </c>
      <c r="C46" s="15" t="s">
        <v>34</v>
      </c>
      <c r="D46" s="16">
        <v>53.625000000000007</v>
      </c>
      <c r="E46" s="16">
        <f t="shared" si="0"/>
        <v>64.350000000000009</v>
      </c>
      <c r="F46" s="16">
        <f t="shared" si="4"/>
        <v>60.625000000000007</v>
      </c>
      <c r="G46" s="17">
        <f t="shared" si="2"/>
        <v>72.75</v>
      </c>
      <c r="H46" s="17">
        <v>53</v>
      </c>
    </row>
    <row r="47" spans="1:8" x14ac:dyDescent="0.2">
      <c r="A47" s="30">
        <f t="shared" si="3"/>
        <v>41</v>
      </c>
      <c r="B47" s="2">
        <v>100534</v>
      </c>
      <c r="C47" s="15" t="s">
        <v>35</v>
      </c>
      <c r="D47" s="16">
        <v>44.550000000000004</v>
      </c>
      <c r="E47" s="16">
        <f t="shared" si="0"/>
        <v>53.46</v>
      </c>
      <c r="F47" s="16">
        <f t="shared" si="4"/>
        <v>51.550000000000004</v>
      </c>
      <c r="G47" s="17">
        <f t="shared" si="2"/>
        <v>61.86</v>
      </c>
      <c r="H47" s="17">
        <v>30</v>
      </c>
    </row>
    <row r="48" spans="1:8" x14ac:dyDescent="0.2">
      <c r="A48" s="30">
        <f t="shared" si="3"/>
        <v>42</v>
      </c>
      <c r="B48" s="2">
        <v>100535</v>
      </c>
      <c r="C48" s="15" t="s">
        <v>36</v>
      </c>
      <c r="D48" s="16">
        <v>34.650000000000006</v>
      </c>
      <c r="E48" s="16">
        <f t="shared" si="0"/>
        <v>41.580000000000005</v>
      </c>
      <c r="F48" s="16">
        <f t="shared" si="4"/>
        <v>41.650000000000006</v>
      </c>
      <c r="G48" s="17">
        <f t="shared" si="2"/>
        <v>49.980000000000004</v>
      </c>
      <c r="H48" s="17">
        <v>90</v>
      </c>
    </row>
    <row r="49" spans="1:8" x14ac:dyDescent="0.2">
      <c r="A49" s="30">
        <f t="shared" si="3"/>
        <v>43</v>
      </c>
      <c r="B49" s="2">
        <v>100536</v>
      </c>
      <c r="C49" s="15" t="s">
        <v>37</v>
      </c>
      <c r="D49" s="16">
        <v>42.900000000000006</v>
      </c>
      <c r="E49" s="16">
        <f t="shared" si="0"/>
        <v>51.480000000000004</v>
      </c>
      <c r="F49" s="16">
        <f t="shared" si="4"/>
        <v>49.900000000000006</v>
      </c>
      <c r="G49" s="17">
        <f t="shared" si="2"/>
        <v>59.88</v>
      </c>
      <c r="H49" s="17">
        <v>40</v>
      </c>
    </row>
    <row r="50" spans="1:8" x14ac:dyDescent="0.2">
      <c r="A50" s="30">
        <f t="shared" si="3"/>
        <v>44</v>
      </c>
      <c r="B50" s="2">
        <v>100537</v>
      </c>
      <c r="C50" s="15" t="s">
        <v>38</v>
      </c>
      <c r="D50" s="16">
        <v>61.050000000000004</v>
      </c>
      <c r="E50" s="16">
        <f t="shared" si="0"/>
        <v>73.260000000000005</v>
      </c>
      <c r="F50" s="16">
        <f t="shared" si="4"/>
        <v>68.050000000000011</v>
      </c>
      <c r="G50" s="17">
        <f t="shared" si="2"/>
        <v>81.660000000000011</v>
      </c>
      <c r="H50" s="17">
        <v>52</v>
      </c>
    </row>
    <row r="51" spans="1:8" x14ac:dyDescent="0.2">
      <c r="A51" s="30">
        <f t="shared" si="3"/>
        <v>45</v>
      </c>
      <c r="B51" s="2">
        <v>100538</v>
      </c>
      <c r="C51" s="15" t="s">
        <v>39</v>
      </c>
      <c r="D51" s="16">
        <v>72.600000000000009</v>
      </c>
      <c r="E51" s="16">
        <f t="shared" si="0"/>
        <v>87.12</v>
      </c>
      <c r="F51" s="16">
        <f t="shared" si="4"/>
        <v>79.600000000000009</v>
      </c>
      <c r="G51" s="17">
        <f t="shared" si="2"/>
        <v>95.52000000000001</v>
      </c>
      <c r="H51" s="17">
        <v>36</v>
      </c>
    </row>
    <row r="52" spans="1:8" x14ac:dyDescent="0.2">
      <c r="A52" s="30">
        <f t="shared" si="3"/>
        <v>46</v>
      </c>
      <c r="B52" s="2">
        <v>100539</v>
      </c>
      <c r="C52" s="15" t="s">
        <v>40</v>
      </c>
      <c r="D52" s="16">
        <v>47.85</v>
      </c>
      <c r="E52" s="16">
        <f t="shared" si="0"/>
        <v>57.42</v>
      </c>
      <c r="F52" s="16">
        <f t="shared" si="4"/>
        <v>54.85</v>
      </c>
      <c r="G52" s="17">
        <f t="shared" si="2"/>
        <v>65.819999999999993</v>
      </c>
      <c r="H52" s="17">
        <v>24</v>
      </c>
    </row>
    <row r="53" spans="1:8" x14ac:dyDescent="0.2">
      <c r="A53" s="30">
        <f t="shared" si="3"/>
        <v>47</v>
      </c>
      <c r="B53" s="2">
        <v>100550</v>
      </c>
      <c r="C53" s="15" t="s">
        <v>41</v>
      </c>
      <c r="D53" s="16">
        <v>62.7</v>
      </c>
      <c r="E53" s="16">
        <f t="shared" si="0"/>
        <v>75.239999999999995</v>
      </c>
      <c r="F53" s="16">
        <f t="shared" si="4"/>
        <v>69.7</v>
      </c>
      <c r="G53" s="17">
        <f t="shared" si="2"/>
        <v>83.64</v>
      </c>
      <c r="H53" s="17">
        <v>36</v>
      </c>
    </row>
    <row r="54" spans="1:8" x14ac:dyDescent="0.2">
      <c r="A54" s="30">
        <f t="shared" si="3"/>
        <v>48</v>
      </c>
      <c r="B54" s="2">
        <v>100551</v>
      </c>
      <c r="C54" s="15" t="s">
        <v>42</v>
      </c>
      <c r="D54" s="16">
        <v>23.100000000000005</v>
      </c>
      <c r="E54" s="16">
        <f t="shared" si="0"/>
        <v>27.720000000000006</v>
      </c>
      <c r="F54" s="16">
        <f t="shared" si="4"/>
        <v>30.100000000000005</v>
      </c>
      <c r="G54" s="17">
        <f t="shared" si="2"/>
        <v>36.120000000000005</v>
      </c>
      <c r="H54" s="17">
        <v>57</v>
      </c>
    </row>
    <row r="55" spans="1:8" x14ac:dyDescent="0.2">
      <c r="A55" s="30">
        <f t="shared" si="3"/>
        <v>49</v>
      </c>
      <c r="B55" s="2">
        <v>100555</v>
      </c>
      <c r="C55" s="15" t="s">
        <v>43</v>
      </c>
      <c r="D55" s="16">
        <v>42.075000000000003</v>
      </c>
      <c r="E55" s="16">
        <f t="shared" si="0"/>
        <v>50.49</v>
      </c>
      <c r="F55" s="16">
        <f t="shared" si="4"/>
        <v>49.075000000000003</v>
      </c>
      <c r="G55" s="17">
        <f t="shared" si="2"/>
        <v>58.89</v>
      </c>
      <c r="H55" s="17">
        <v>24</v>
      </c>
    </row>
    <row r="56" spans="1:8" x14ac:dyDescent="0.2">
      <c r="A56" s="30">
        <f t="shared" si="3"/>
        <v>50</v>
      </c>
      <c r="B56" s="2">
        <v>100564</v>
      </c>
      <c r="C56" s="19" t="str">
        <f>[1]Чехлы!B48</f>
        <v>5Q0 511 352D</v>
      </c>
      <c r="D56" s="22">
        <v>49.08</v>
      </c>
      <c r="E56" s="16">
        <f t="shared" ref="E56:E58" si="5">D56*1.2</f>
        <v>58.895999999999994</v>
      </c>
      <c r="F56" s="16">
        <f t="shared" ref="F56:F58" si="6">D56+7</f>
        <v>56.08</v>
      </c>
      <c r="G56" s="17">
        <f t="shared" ref="G56:G58" si="7">F56*1.2</f>
        <v>67.295999999999992</v>
      </c>
      <c r="H56" s="17">
        <v>46</v>
      </c>
    </row>
    <row r="57" spans="1:8" x14ac:dyDescent="0.2">
      <c r="A57" s="30">
        <f t="shared" si="3"/>
        <v>51</v>
      </c>
      <c r="B57" s="2">
        <v>100565</v>
      </c>
      <c r="C57" s="19" t="str">
        <f>[1]Чехлы!B49</f>
        <v>5Q0 511 358C</v>
      </c>
      <c r="D57" s="22">
        <v>49.08</v>
      </c>
      <c r="E57" s="16">
        <f t="shared" si="5"/>
        <v>58.895999999999994</v>
      </c>
      <c r="F57" s="16">
        <f t="shared" si="6"/>
        <v>56.08</v>
      </c>
      <c r="G57" s="17">
        <f t="shared" si="7"/>
        <v>67.295999999999992</v>
      </c>
      <c r="H57" s="17">
        <v>56</v>
      </c>
    </row>
    <row r="58" spans="1:8" x14ac:dyDescent="0.2">
      <c r="A58" s="30">
        <f t="shared" si="3"/>
        <v>52</v>
      </c>
      <c r="B58" s="2">
        <v>100566</v>
      </c>
      <c r="C58" s="19" t="str">
        <f>[1]Чехлы!B50</f>
        <v>5Q0 511 358E</v>
      </c>
      <c r="D58" s="22">
        <v>49.08</v>
      </c>
      <c r="E58" s="16">
        <f t="shared" si="5"/>
        <v>58.895999999999994</v>
      </c>
      <c r="F58" s="16">
        <f t="shared" si="6"/>
        <v>56.08</v>
      </c>
      <c r="G58" s="17">
        <f t="shared" si="7"/>
        <v>67.295999999999992</v>
      </c>
      <c r="H58" s="17">
        <v>40</v>
      </c>
    </row>
    <row r="59" spans="1:8" x14ac:dyDescent="0.2">
      <c r="A59" s="30">
        <f t="shared" si="3"/>
        <v>53</v>
      </c>
      <c r="B59" s="2">
        <v>100602</v>
      </c>
      <c r="C59" s="21">
        <v>30666850</v>
      </c>
      <c r="D59" s="16">
        <v>55.275000000000006</v>
      </c>
      <c r="E59" s="16">
        <f t="shared" si="0"/>
        <v>66.33</v>
      </c>
      <c r="F59" s="16">
        <f t="shared" si="4"/>
        <v>62.275000000000006</v>
      </c>
      <c r="G59" s="17">
        <f t="shared" si="2"/>
        <v>74.73</v>
      </c>
      <c r="H59" s="17">
        <v>28</v>
      </c>
    </row>
    <row r="60" spans="1:8" x14ac:dyDescent="0.2">
      <c r="A60" s="30">
        <f t="shared" si="3"/>
        <v>54</v>
      </c>
      <c r="B60" s="2">
        <v>100607</v>
      </c>
      <c r="C60" s="23">
        <v>46550122</v>
      </c>
      <c r="D60" s="16">
        <v>38.775000000000006</v>
      </c>
      <c r="E60" s="16">
        <f t="shared" si="0"/>
        <v>46.530000000000008</v>
      </c>
      <c r="F60" s="16">
        <f t="shared" si="4"/>
        <v>45.775000000000006</v>
      </c>
      <c r="G60" s="17">
        <f t="shared" si="2"/>
        <v>54.930000000000007</v>
      </c>
      <c r="H60" s="17">
        <v>32</v>
      </c>
    </row>
    <row r="61" spans="1:8" x14ac:dyDescent="0.2">
      <c r="A61" s="30">
        <f t="shared" si="3"/>
        <v>55</v>
      </c>
      <c r="B61" s="2">
        <v>100616</v>
      </c>
      <c r="C61" s="15" t="s">
        <v>2</v>
      </c>
      <c r="D61" s="16">
        <v>45.375000000000007</v>
      </c>
      <c r="E61" s="16">
        <f t="shared" si="0"/>
        <v>54.45000000000001</v>
      </c>
      <c r="F61" s="16">
        <f t="shared" si="4"/>
        <v>52.375000000000007</v>
      </c>
      <c r="G61" s="17">
        <f t="shared" si="2"/>
        <v>62.850000000000009</v>
      </c>
      <c r="H61" s="17">
        <v>60</v>
      </c>
    </row>
    <row r="62" spans="1:8" x14ac:dyDescent="0.2">
      <c r="A62" s="30">
        <f t="shared" si="3"/>
        <v>56</v>
      </c>
      <c r="B62" s="2">
        <v>100626</v>
      </c>
      <c r="C62" s="21" t="s">
        <v>44</v>
      </c>
      <c r="D62" s="16">
        <v>42.075000000000003</v>
      </c>
      <c r="E62" s="16">
        <f t="shared" si="0"/>
        <v>50.49</v>
      </c>
      <c r="F62" s="16">
        <f t="shared" si="4"/>
        <v>49.075000000000003</v>
      </c>
      <c r="G62" s="17">
        <f t="shared" si="2"/>
        <v>58.89</v>
      </c>
      <c r="H62" s="17">
        <v>20</v>
      </c>
    </row>
    <row r="63" spans="1:8" x14ac:dyDescent="0.2">
      <c r="A63" s="30">
        <f t="shared" si="3"/>
        <v>57</v>
      </c>
      <c r="B63" s="2">
        <v>100628</v>
      </c>
      <c r="C63" s="15" t="s">
        <v>45</v>
      </c>
      <c r="D63" s="16">
        <v>56.100000000000016</v>
      </c>
      <c r="E63" s="16">
        <f t="shared" si="0"/>
        <v>67.320000000000022</v>
      </c>
      <c r="F63" s="16">
        <f t="shared" si="4"/>
        <v>63.100000000000016</v>
      </c>
      <c r="G63" s="17">
        <f t="shared" si="2"/>
        <v>75.720000000000013</v>
      </c>
      <c r="H63" s="17">
        <v>56</v>
      </c>
    </row>
    <row r="64" spans="1:8" x14ac:dyDescent="0.2">
      <c r="A64" s="30">
        <f t="shared" si="3"/>
        <v>58</v>
      </c>
      <c r="B64" s="7">
        <v>100652</v>
      </c>
      <c r="C64" s="21" t="s">
        <v>46</v>
      </c>
      <c r="D64" s="16">
        <v>43.725000000000001</v>
      </c>
      <c r="E64" s="16">
        <f t="shared" si="0"/>
        <v>52.47</v>
      </c>
      <c r="F64" s="16">
        <f t="shared" si="4"/>
        <v>50.725000000000001</v>
      </c>
      <c r="G64" s="17">
        <f t="shared" si="2"/>
        <v>60.87</v>
      </c>
      <c r="H64" s="17">
        <v>31</v>
      </c>
    </row>
    <row r="65" spans="1:8" x14ac:dyDescent="0.2">
      <c r="A65" s="30">
        <f t="shared" si="3"/>
        <v>59</v>
      </c>
      <c r="B65" s="7">
        <v>100656</v>
      </c>
      <c r="C65" s="21">
        <v>96626335</v>
      </c>
      <c r="D65" s="16">
        <v>58.575000000000003</v>
      </c>
      <c r="E65" s="16">
        <f t="shared" si="0"/>
        <v>70.290000000000006</v>
      </c>
      <c r="F65" s="16">
        <f t="shared" si="4"/>
        <v>65.575000000000003</v>
      </c>
      <c r="G65" s="17">
        <f t="shared" si="2"/>
        <v>78.69</v>
      </c>
      <c r="H65" s="17">
        <v>40</v>
      </c>
    </row>
    <row r="66" spans="1:8" x14ac:dyDescent="0.2">
      <c r="A66" s="30">
        <f t="shared" si="3"/>
        <v>60</v>
      </c>
      <c r="B66" s="2">
        <v>100664</v>
      </c>
      <c r="C66" s="21">
        <v>31331091868</v>
      </c>
      <c r="D66" s="16">
        <v>34.650000000000006</v>
      </c>
      <c r="E66" s="16">
        <f t="shared" si="0"/>
        <v>41.580000000000005</v>
      </c>
      <c r="F66" s="16">
        <f t="shared" si="4"/>
        <v>41.650000000000006</v>
      </c>
      <c r="G66" s="17">
        <f t="shared" si="2"/>
        <v>49.980000000000004</v>
      </c>
      <c r="H66" s="17">
        <v>27</v>
      </c>
    </row>
    <row r="67" spans="1:8" x14ac:dyDescent="0.2">
      <c r="A67" s="30">
        <f t="shared" si="3"/>
        <v>61</v>
      </c>
      <c r="B67" s="7">
        <v>100666</v>
      </c>
      <c r="C67" s="21">
        <v>525448</v>
      </c>
      <c r="D67" s="16">
        <v>53.625000000000007</v>
      </c>
      <c r="E67" s="16">
        <f t="shared" si="0"/>
        <v>64.350000000000009</v>
      </c>
      <c r="F67" s="16">
        <f t="shared" si="4"/>
        <v>60.625000000000007</v>
      </c>
      <c r="G67" s="17">
        <f t="shared" si="2"/>
        <v>72.75</v>
      </c>
      <c r="H67" s="17">
        <v>24</v>
      </c>
    </row>
    <row r="68" spans="1:8" x14ac:dyDescent="0.2">
      <c r="A68" s="30">
        <f t="shared" si="3"/>
        <v>62</v>
      </c>
      <c r="B68" s="7">
        <v>100667</v>
      </c>
      <c r="C68" s="21">
        <v>31331094749</v>
      </c>
      <c r="D68" s="16">
        <v>37.125</v>
      </c>
      <c r="E68" s="16">
        <f t="shared" si="0"/>
        <v>44.55</v>
      </c>
      <c r="F68" s="16">
        <f t="shared" si="4"/>
        <v>44.125</v>
      </c>
      <c r="G68" s="17">
        <f t="shared" si="2"/>
        <v>52.949999999999996</v>
      </c>
      <c r="H68" s="17">
        <v>27</v>
      </c>
    </row>
    <row r="69" spans="1:8" x14ac:dyDescent="0.2">
      <c r="A69" s="30">
        <f t="shared" si="3"/>
        <v>63</v>
      </c>
      <c r="B69" s="7">
        <v>100668</v>
      </c>
      <c r="C69" s="21">
        <v>5531638600</v>
      </c>
      <c r="D69" s="16">
        <v>47.85</v>
      </c>
      <c r="E69" s="16">
        <f t="shared" si="0"/>
        <v>57.42</v>
      </c>
      <c r="F69" s="16">
        <f t="shared" si="4"/>
        <v>54.85</v>
      </c>
      <c r="G69" s="17">
        <f t="shared" si="2"/>
        <v>65.819999999999993</v>
      </c>
      <c r="H69" s="17">
        <v>32</v>
      </c>
    </row>
    <row r="70" spans="1:8" x14ac:dyDescent="0.2">
      <c r="A70" s="30">
        <f t="shared" si="3"/>
        <v>64</v>
      </c>
      <c r="B70" s="7">
        <v>100669</v>
      </c>
      <c r="C70" s="21" t="s">
        <v>47</v>
      </c>
      <c r="D70" s="16">
        <v>39.6</v>
      </c>
      <c r="E70" s="16">
        <f t="shared" si="0"/>
        <v>47.52</v>
      </c>
      <c r="F70" s="16">
        <f t="shared" si="4"/>
        <v>46.6</v>
      </c>
      <c r="G70" s="17">
        <f t="shared" si="2"/>
        <v>55.92</v>
      </c>
      <c r="H70" s="17">
        <v>20</v>
      </c>
    </row>
    <row r="71" spans="1:8" x14ac:dyDescent="0.2">
      <c r="A71" s="30">
        <f t="shared" si="3"/>
        <v>65</v>
      </c>
      <c r="B71" s="7">
        <v>100670</v>
      </c>
      <c r="C71" s="21" t="s">
        <v>48</v>
      </c>
      <c r="D71" s="16">
        <v>39.6</v>
      </c>
      <c r="E71" s="16">
        <f t="shared" si="0"/>
        <v>47.52</v>
      </c>
      <c r="F71" s="16">
        <f t="shared" si="4"/>
        <v>46.6</v>
      </c>
      <c r="G71" s="17">
        <f t="shared" si="2"/>
        <v>55.92</v>
      </c>
      <c r="H71" s="17">
        <v>38</v>
      </c>
    </row>
    <row r="72" spans="1:8" x14ac:dyDescent="0.2">
      <c r="A72" s="30">
        <f t="shared" si="3"/>
        <v>66</v>
      </c>
      <c r="B72" s="7">
        <v>100671</v>
      </c>
      <c r="C72" s="21" t="s">
        <v>49</v>
      </c>
      <c r="D72" s="16">
        <v>47.85</v>
      </c>
      <c r="E72" s="16">
        <f t="shared" ref="E72:E87" si="8">D72*1.2</f>
        <v>57.42</v>
      </c>
      <c r="F72" s="16">
        <f t="shared" si="4"/>
        <v>54.85</v>
      </c>
      <c r="G72" s="17">
        <f t="shared" ref="G72:G87" si="9">F72*1.2</f>
        <v>65.819999999999993</v>
      </c>
      <c r="H72" s="17">
        <v>30</v>
      </c>
    </row>
    <row r="73" spans="1:8" x14ac:dyDescent="0.2">
      <c r="A73" s="30">
        <f t="shared" ref="A73:A87" si="10">A72+1</f>
        <v>67</v>
      </c>
      <c r="B73" s="2">
        <v>100673</v>
      </c>
      <c r="C73" s="21">
        <v>15891</v>
      </c>
      <c r="D73" s="16">
        <v>47.024999999999999</v>
      </c>
      <c r="E73" s="16">
        <f t="shared" si="8"/>
        <v>56.43</v>
      </c>
      <c r="F73" s="16">
        <f t="shared" si="4"/>
        <v>54.024999999999999</v>
      </c>
      <c r="G73" s="17">
        <f t="shared" si="9"/>
        <v>64.83</v>
      </c>
      <c r="H73" s="17">
        <v>40</v>
      </c>
    </row>
    <row r="74" spans="1:8" x14ac:dyDescent="0.2">
      <c r="A74" s="30">
        <f t="shared" si="10"/>
        <v>68</v>
      </c>
      <c r="B74" s="2">
        <v>100676</v>
      </c>
      <c r="C74" s="13" t="s">
        <v>50</v>
      </c>
      <c r="D74" s="16">
        <v>45.375000000000007</v>
      </c>
      <c r="E74" s="16">
        <f t="shared" si="8"/>
        <v>54.45000000000001</v>
      </c>
      <c r="F74" s="16">
        <f t="shared" si="4"/>
        <v>52.375000000000007</v>
      </c>
      <c r="G74" s="17">
        <f t="shared" si="9"/>
        <v>62.850000000000009</v>
      </c>
      <c r="H74" s="17">
        <v>48</v>
      </c>
    </row>
    <row r="75" spans="1:8" x14ac:dyDescent="0.2">
      <c r="A75" s="30">
        <f t="shared" si="10"/>
        <v>69</v>
      </c>
      <c r="B75" s="2">
        <v>100679</v>
      </c>
      <c r="C75" s="21" t="s">
        <v>51</v>
      </c>
      <c r="D75" s="16">
        <v>61.050000000000004</v>
      </c>
      <c r="E75" s="16">
        <f t="shared" si="8"/>
        <v>73.260000000000005</v>
      </c>
      <c r="F75" s="16">
        <f t="shared" si="4"/>
        <v>68.050000000000011</v>
      </c>
      <c r="G75" s="17">
        <f t="shared" si="9"/>
        <v>81.660000000000011</v>
      </c>
      <c r="H75" s="17">
        <v>21</v>
      </c>
    </row>
    <row r="76" spans="1:8" x14ac:dyDescent="0.2">
      <c r="A76" s="30">
        <f t="shared" si="10"/>
        <v>70</v>
      </c>
      <c r="B76" s="2">
        <v>100681</v>
      </c>
      <c r="C76" s="21">
        <v>33536855439</v>
      </c>
      <c r="D76" s="16">
        <v>37.125</v>
      </c>
      <c r="E76" s="16">
        <f t="shared" si="8"/>
        <v>44.55</v>
      </c>
      <c r="F76" s="16">
        <f t="shared" si="4"/>
        <v>44.125</v>
      </c>
      <c r="G76" s="17">
        <f t="shared" si="9"/>
        <v>52.949999999999996</v>
      </c>
      <c r="H76" s="17">
        <v>45</v>
      </c>
    </row>
    <row r="77" spans="1:8" x14ac:dyDescent="0.2">
      <c r="A77" s="30">
        <f t="shared" si="10"/>
        <v>71</v>
      </c>
      <c r="B77" s="2">
        <v>100715</v>
      </c>
      <c r="C77" s="21">
        <v>50701099</v>
      </c>
      <c r="D77" s="16">
        <v>42.900000000000006</v>
      </c>
      <c r="E77" s="16">
        <f t="shared" si="8"/>
        <v>51.480000000000004</v>
      </c>
      <c r="F77" s="16">
        <f t="shared" si="4"/>
        <v>49.900000000000006</v>
      </c>
      <c r="G77" s="17">
        <f t="shared" si="9"/>
        <v>59.88</v>
      </c>
      <c r="H77" s="17">
        <v>32</v>
      </c>
    </row>
    <row r="78" spans="1:8" x14ac:dyDescent="0.2">
      <c r="A78" s="30">
        <f t="shared" si="10"/>
        <v>72</v>
      </c>
      <c r="B78" s="2">
        <v>100717</v>
      </c>
      <c r="C78" s="21">
        <v>1305329</v>
      </c>
      <c r="D78" s="16">
        <v>46.20000000000001</v>
      </c>
      <c r="E78" s="16">
        <f t="shared" si="8"/>
        <v>55.440000000000012</v>
      </c>
      <c r="F78" s="16">
        <f t="shared" si="4"/>
        <v>53.20000000000001</v>
      </c>
      <c r="G78" s="17">
        <f t="shared" si="9"/>
        <v>63.840000000000011</v>
      </c>
      <c r="H78" s="17">
        <v>15</v>
      </c>
    </row>
    <row r="79" spans="1:8" x14ac:dyDescent="0.2">
      <c r="A79" s="30">
        <f t="shared" si="10"/>
        <v>73</v>
      </c>
      <c r="B79" s="2">
        <v>100722</v>
      </c>
      <c r="C79" s="21" t="s">
        <v>52</v>
      </c>
      <c r="D79" s="16">
        <v>45.375000000000007</v>
      </c>
      <c r="E79" s="16">
        <f t="shared" si="8"/>
        <v>54.45000000000001</v>
      </c>
      <c r="F79" s="16">
        <f t="shared" si="4"/>
        <v>52.375000000000007</v>
      </c>
      <c r="G79" s="17">
        <f t="shared" si="9"/>
        <v>62.850000000000009</v>
      </c>
      <c r="H79" s="17">
        <v>24</v>
      </c>
    </row>
    <row r="80" spans="1:8" x14ac:dyDescent="0.2">
      <c r="A80" s="30">
        <f t="shared" si="10"/>
        <v>74</v>
      </c>
      <c r="B80" s="2">
        <v>100725</v>
      </c>
      <c r="C80" s="21" t="s">
        <v>53</v>
      </c>
      <c r="D80" s="16">
        <v>59.400000000000006</v>
      </c>
      <c r="E80" s="16">
        <f t="shared" si="8"/>
        <v>71.28</v>
      </c>
      <c r="F80" s="16">
        <f t="shared" si="4"/>
        <v>66.400000000000006</v>
      </c>
      <c r="G80" s="17">
        <f t="shared" si="9"/>
        <v>79.680000000000007</v>
      </c>
      <c r="H80" s="17">
        <v>15</v>
      </c>
    </row>
    <row r="81" spans="1:9" x14ac:dyDescent="0.2">
      <c r="A81" s="30">
        <f t="shared" si="10"/>
        <v>75</v>
      </c>
      <c r="B81" s="2">
        <v>100756</v>
      </c>
      <c r="C81" s="21">
        <v>518090050</v>
      </c>
      <c r="D81" s="16">
        <v>34.650000000000006</v>
      </c>
      <c r="E81" s="16">
        <f t="shared" si="8"/>
        <v>41.580000000000005</v>
      </c>
      <c r="F81" s="16">
        <f t="shared" si="4"/>
        <v>41.650000000000006</v>
      </c>
      <c r="G81" s="17">
        <f t="shared" si="9"/>
        <v>49.980000000000004</v>
      </c>
      <c r="H81" s="17">
        <v>32</v>
      </c>
    </row>
    <row r="82" spans="1:9" x14ac:dyDescent="0.2">
      <c r="A82" s="30">
        <f t="shared" si="10"/>
        <v>76</v>
      </c>
      <c r="B82" s="2">
        <v>100786</v>
      </c>
      <c r="C82" s="21">
        <v>1784527</v>
      </c>
      <c r="D82" s="16">
        <v>41</v>
      </c>
      <c r="E82" s="16">
        <f t="shared" si="8"/>
        <v>49.199999999999996</v>
      </c>
      <c r="F82" s="16">
        <f t="shared" si="4"/>
        <v>48</v>
      </c>
      <c r="G82" s="17">
        <f t="shared" si="9"/>
        <v>57.599999999999994</v>
      </c>
      <c r="H82" s="17">
        <v>32</v>
      </c>
    </row>
    <row r="83" spans="1:9" x14ac:dyDescent="0.2">
      <c r="A83" s="30">
        <f t="shared" si="10"/>
        <v>77</v>
      </c>
      <c r="B83" s="2">
        <v>100193</v>
      </c>
      <c r="C83" s="15">
        <v>7588037</v>
      </c>
      <c r="D83" s="16">
        <v>24.750000000000004</v>
      </c>
      <c r="E83" s="16">
        <f t="shared" si="8"/>
        <v>29.700000000000003</v>
      </c>
      <c r="F83" s="16">
        <f t="shared" si="4"/>
        <v>31.750000000000004</v>
      </c>
      <c r="G83" s="17">
        <f t="shared" si="9"/>
        <v>38.1</v>
      </c>
      <c r="H83" s="17">
        <v>37</v>
      </c>
    </row>
    <row r="84" spans="1:9" x14ac:dyDescent="0.2">
      <c r="A84" s="30">
        <f t="shared" si="10"/>
        <v>78</v>
      </c>
      <c r="B84" s="2">
        <v>100194</v>
      </c>
      <c r="C84" s="19">
        <v>60650550</v>
      </c>
      <c r="D84" s="16">
        <v>20.625</v>
      </c>
      <c r="E84" s="16">
        <f t="shared" si="8"/>
        <v>24.75</v>
      </c>
      <c r="F84" s="16">
        <f t="shared" si="4"/>
        <v>27.625</v>
      </c>
      <c r="G84" s="17">
        <f t="shared" si="9"/>
        <v>33.15</v>
      </c>
      <c r="H84" s="17">
        <v>30</v>
      </c>
    </row>
    <row r="85" spans="1:9" x14ac:dyDescent="0.2">
      <c r="A85" s="30">
        <f t="shared" si="10"/>
        <v>79</v>
      </c>
      <c r="B85" s="24">
        <v>100194</v>
      </c>
      <c r="C85" s="25">
        <v>357513425</v>
      </c>
      <c r="D85" s="26">
        <v>20.625</v>
      </c>
      <c r="E85" s="26">
        <f t="shared" si="8"/>
        <v>24.75</v>
      </c>
      <c r="F85" s="26">
        <f t="shared" ref="F85:F87" si="11">D85+7</f>
        <v>27.625</v>
      </c>
      <c r="G85" s="27">
        <f t="shared" si="9"/>
        <v>33.15</v>
      </c>
      <c r="H85" s="27">
        <v>48</v>
      </c>
    </row>
    <row r="86" spans="1:9" x14ac:dyDescent="0.2">
      <c r="A86" s="30">
        <f t="shared" si="10"/>
        <v>80</v>
      </c>
      <c r="B86" s="32">
        <v>100781</v>
      </c>
      <c r="C86" s="33">
        <v>1691681</v>
      </c>
      <c r="D86" s="26">
        <v>32</v>
      </c>
      <c r="E86" s="26">
        <f t="shared" si="8"/>
        <v>38.4</v>
      </c>
      <c r="F86" s="26">
        <f t="shared" si="11"/>
        <v>39</v>
      </c>
      <c r="G86" s="26">
        <f t="shared" si="9"/>
        <v>46.8</v>
      </c>
      <c r="H86" s="26">
        <v>25</v>
      </c>
    </row>
    <row r="87" spans="1:9" x14ac:dyDescent="0.2">
      <c r="A87" s="30">
        <f t="shared" si="10"/>
        <v>81</v>
      </c>
      <c r="B87" s="32">
        <v>100785</v>
      </c>
      <c r="C87" s="33">
        <v>1784527</v>
      </c>
      <c r="D87" s="26">
        <v>35</v>
      </c>
      <c r="E87" s="26">
        <f t="shared" si="8"/>
        <v>42</v>
      </c>
      <c r="F87" s="26">
        <f t="shared" si="11"/>
        <v>42</v>
      </c>
      <c r="G87" s="26">
        <f t="shared" si="9"/>
        <v>50.4</v>
      </c>
      <c r="H87" s="26">
        <v>44</v>
      </c>
    </row>
    <row r="88" spans="1:9" x14ac:dyDescent="0.2">
      <c r="A88" s="28"/>
      <c r="B88" s="29"/>
      <c r="C88" s="28"/>
      <c r="D88" s="28"/>
      <c r="E88" s="28"/>
      <c r="F88" s="28"/>
      <c r="G88" s="28"/>
      <c r="H88" s="28"/>
    </row>
    <row r="89" spans="1:9" ht="22.15" customHeight="1" x14ac:dyDescent="0.25">
      <c r="A89" s="3"/>
      <c r="B89" s="4"/>
      <c r="C89" s="4"/>
      <c r="D89" s="8"/>
      <c r="E89" s="4"/>
      <c r="F89" s="4"/>
      <c r="G89" s="4"/>
      <c r="H89" s="4"/>
      <c r="I89" s="4"/>
    </row>
    <row r="90" spans="1:9" ht="14.25" x14ac:dyDescent="0.2">
      <c r="A90" s="5" t="s">
        <v>57</v>
      </c>
      <c r="B90" s="5"/>
      <c r="C90" s="5"/>
      <c r="D90" s="5"/>
      <c r="E90" s="5"/>
      <c r="F90" s="5"/>
      <c r="G90" s="5"/>
    </row>
    <row r="91" spans="1:9" ht="15" x14ac:dyDescent="0.25">
      <c r="A91" s="6"/>
      <c r="B91" s="5"/>
      <c r="C91" s="5"/>
      <c r="D91" s="5"/>
      <c r="E91" s="5"/>
      <c r="F91" s="5"/>
      <c r="G91" s="5"/>
    </row>
    <row r="92" spans="1:9" ht="15" x14ac:dyDescent="0.25">
      <c r="A92" s="5" t="s">
        <v>54</v>
      </c>
      <c r="B92" s="5"/>
      <c r="C92" s="5"/>
      <c r="D92" s="5"/>
      <c r="E92" s="5"/>
      <c r="F92" s="5"/>
      <c r="G92" s="5"/>
    </row>
    <row r="93" spans="1:9" ht="14.25" x14ac:dyDescent="0.2">
      <c r="A93" s="5"/>
      <c r="B93" s="5"/>
      <c r="C93" s="5"/>
      <c r="D93" s="5"/>
      <c r="E93" s="5"/>
      <c r="F93" s="5"/>
      <c r="G93" s="5"/>
    </row>
    <row r="94" spans="1:9" ht="15" x14ac:dyDescent="0.25">
      <c r="A94" s="6" t="s">
        <v>55</v>
      </c>
      <c r="B94" s="5"/>
      <c r="C94" s="5"/>
      <c r="D94" s="5"/>
      <c r="E94" s="5"/>
      <c r="F94" s="5"/>
      <c r="G94" s="5"/>
    </row>
    <row r="95" spans="1:9" ht="14.25" x14ac:dyDescent="0.2">
      <c r="A95" s="5"/>
      <c r="B95" s="5"/>
      <c r="C95" s="5"/>
      <c r="D95" s="5"/>
      <c r="E95" s="5"/>
      <c r="F95" s="5"/>
      <c r="G95" s="5"/>
    </row>
    <row r="96" spans="1:9" x14ac:dyDescent="0.2">
      <c r="A96" s="1"/>
    </row>
    <row r="97" spans="1:1" x14ac:dyDescent="0.2">
      <c r="A97" s="1"/>
    </row>
  </sheetData>
  <mergeCells count="4">
    <mergeCell ref="E1:H1"/>
    <mergeCell ref="A4:H4"/>
    <mergeCell ref="A5:H5"/>
    <mergeCell ref="A3:H3"/>
  </mergeCells>
  <hyperlinks>
    <hyperlink ref="C11" location="_6N0_413_175_A" display="6N0 413 175 A" xr:uid="{9506D023-8D31-4B2A-86BC-34E8C9DA88C4}"/>
    <hyperlink ref="C10" location="_8K0_412_137_A" display="8K0 412 137 A" xr:uid="{31A1CBF9-C7A6-4735-85F8-07CE1D798771}"/>
    <hyperlink ref="C12" location="A_212_323_03_92" display="A 212 323 03 92" xr:uid="{7DD97032-6FBF-4E14-A695-6BB91BB1584D}"/>
    <hyperlink ref="C14" location="_3353_3_411_995" display="3353 3 411 995" xr:uid="{FEEA7BEE-D401-4A26-8487-47C13A31ADB1}"/>
    <hyperlink ref="C23" location="_1J0_513_425" display="1J0 513 425" xr:uid="{2A708ED1-D6CE-4CD6-8BC2-327A4A2D680A}"/>
    <hyperlink ref="C21" location="_8K0_512_137A" display="8K0 512 137A" xr:uid="{29427548-A4B5-471F-81D3-234776A1A384}"/>
    <hyperlink ref="C16" location="_4B0_512_137B" display="4B0 512 137B" xr:uid="{0B071FE9-1309-45A7-A85A-69AF523D262C}"/>
    <hyperlink ref="C17" location="_31_33_1_134_314" display="31 33 1 134 314" xr:uid="{AAF3C01E-5C96-40FB-8ED3-EDF84A99A65F}"/>
    <hyperlink ref="C18" location="_33_52_1_136_283" display="33 52 1 136 283" xr:uid="{136DA941-82B9-41DC-9F34-5EE43C1EC73D}"/>
    <hyperlink ref="C19" location="_2S61_3K036_AB" display="2S61-3K036-AB" xr:uid="{296A8834-957F-423F-8DC1-C00120AB3E38}"/>
    <hyperlink ref="C22" location="_3C0_513_425B" display="3C0 513 425B" xr:uid="{2C1C3025-BCD2-447C-B44B-BBB81CD5D760}"/>
    <hyperlink ref="C26" location="A_203_323_00_92" display="A 203 323 00 92" xr:uid="{973D3C7B-5C6F-4EF0-8182-BC0E403B13CA}"/>
    <hyperlink ref="C28" location="_5254!33" display="5254.33" xr:uid="{7D62AA86-3820-4AED-B7F1-272A2681B82A}"/>
    <hyperlink ref="C20" location="_98AG_3K036_AB" display="98AG-3K036-AB" xr:uid="{5CCFE5DA-78EE-44B8-AFE7-1AAFF916E993}"/>
    <hyperlink ref="C30" location="A_169_323_01_92" display="A 169 323 01 92" xr:uid="{5C7380DB-DE5C-48C8-A4C4-8F427969BE0D}"/>
    <hyperlink ref="C32" location="_5254!26" display="5254.26" xr:uid="{A09C0CA6-D593-401A-8815-C369C2A62608}"/>
    <hyperlink ref="C36" location="_5Q0_413_175C" display="5Q0 413 175C" xr:uid="{A4742A28-067F-4409-BD83-DD93ABF4FF35}"/>
    <hyperlink ref="C37" location="_4G0_512_137" display="4G0 512 137" xr:uid="{505397E6-3C9E-4AB6-A39B-F1D98A6CF056}"/>
    <hyperlink ref="C38" location="_4G0_512_137A" display="4G0 512 137A" xr:uid="{88BE146F-B9D3-4198-B996-1611FBE7959C}"/>
    <hyperlink ref="C33" location="_77_04_53" display="03 44 969 " xr:uid="{9BCB0DD7-DD60-43B3-8105-6D9E581D056E}"/>
    <hyperlink ref="C40" location="_4D0_412_137C" display="_4D0_412_137C" xr:uid="{DCB3BEAF-DAAF-4CA5-BEEF-5F4D0278BF4D}"/>
    <hyperlink ref="C34" location="_1S0_513_425A" display="1S0 513 425A" xr:uid="{152EC636-5FD9-4EF0-9F43-23C5A8A53A97}"/>
    <hyperlink ref="C27" location="_31_32_1_125_878" display="_31_32_1_125_878" xr:uid="{33EFFAF2-7DFD-4F72-9CEC-D518599FF423}"/>
    <hyperlink ref="C41" location="_7L0_412_137" display="_7L0_412_137" xr:uid="{254773FD-95E1-4FB9-92B3-066AF003E333}"/>
    <hyperlink ref="C42" location="_31_33_1_096_309" display="_31_33_1_096_309" xr:uid="{F0F588E7-E8D8-4038-A345-BA9077B42046}"/>
    <hyperlink ref="C43" location="_54625_1C000" display="_54625_1C000" xr:uid="{78A7CF05-D442-45DE-98A5-2F22FCC0B242}"/>
    <hyperlink ref="C44" location="_54625_2G000" display="_54625_2G000" xr:uid="{33068D2A-701D-4694-99A4-C46779C91DBC}"/>
    <hyperlink ref="C45" location="_5Q0_513_425_F" display="_5Q0_513_425_F" xr:uid="{070FD228-0A64-4FE0-8024-D13FFF4D5469}"/>
    <hyperlink ref="C51" location="_7M0_413_175_A" display="_7M0_413_175_A" xr:uid="{EE21C278-F4F9-430C-8AD6-3839F66DF85F}"/>
    <hyperlink ref="C47" location="_357_413_175" display="_357_413_175" xr:uid="{B3D249C9-0EA4-4C94-B617-D68ACA2F60EC}"/>
    <hyperlink ref="C49" location="_03_44_445" display="_03_44_445" xr:uid="{F5D54760-BDE0-4AE9-83BC-53F6477DDA69}"/>
    <hyperlink ref="C52" location="_5254!39" display="_5254.39" xr:uid="{7B69A970-F3DB-46EB-8744-3716DDA5C5A3}"/>
    <hyperlink ref="C53" location="A_124_323_01_92" display="A_124_323_01_92" xr:uid="{F4A21E0F-481A-4F07-A0D3-6D49B504D1C4}"/>
    <hyperlink ref="C54" location="_606_71_078" display="_606_71_078" xr:uid="{D234D885-D801-4C2B-A8E9-493A36EBA31C}"/>
    <hyperlink ref="C55" location="_1_313_045_080" display="_1_313_045_080" xr:uid="{4CD1E325-EEE9-475B-B5A0-6C4FE4491A9A}"/>
    <hyperlink ref="C48" location="_357_412_135" display="_357_412_135" xr:uid="{0B5F528C-4757-413E-8E7F-7F0D0F3941C8}"/>
    <hyperlink ref="C50" location="_03_44_444" display="_03_44_444" xr:uid="{5895F800-6E2A-4FF9-8D5B-12F2A7997A90}"/>
    <hyperlink ref="C46" location="_1J0_513_425A" display="_1J0_513_425A" xr:uid="{C10CA4F7-9CA4-42D6-A7C3-B70B3FD70CAE}"/>
  </hyperlinks>
  <pageMargins left="0.7" right="0.7" top="0.75" bottom="0.75" header="0.3" footer="0.3"/>
  <pageSetup paperSize="9" scale="55" fitToWidth="0" orientation="portrait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ЧЗ МР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С.В.</dc:creator>
  <cp:lastModifiedBy>Quality</cp:lastModifiedBy>
  <cp:lastPrinted>2020-02-14T12:09:56Z</cp:lastPrinted>
  <dcterms:created xsi:type="dcterms:W3CDTF">2019-05-15T12:17:38Z</dcterms:created>
  <dcterms:modified xsi:type="dcterms:W3CDTF">2020-05-19T13:12:41Z</dcterms:modified>
</cp:coreProperties>
</file>